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C63" i="1"/>
  <c r="C65" i="1" s="1"/>
  <c r="H46" i="1"/>
  <c r="H28" i="1"/>
  <c r="H23" i="1" l="1"/>
  <c r="H31" i="1" l="1"/>
  <c r="H18" i="1"/>
  <c r="H36" i="1"/>
  <c r="H29" i="1"/>
  <c r="H57" i="1"/>
  <c r="H32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<sst xmlns="http://schemas.openxmlformats.org/spreadsheetml/2006/main" count="71" uniqueCount="42">
  <si>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</si>
  <si>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</si>
  <si>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</si>
  <si>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</si>
  <si>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</si>
  <si>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</si>
  <si>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</si>
  <si>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</si>
  <si>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</si>
  <si>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</si>
  <si>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</si>
  <si>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</si>
  <si>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</si>
  <si>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</si>
  <si>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</si>
  <si>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</si>
  <si>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</si>
  <si>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</si>
  <si>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</si>
  <si>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</si>
  <si>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</si>
  <si>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</si>
  <si>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</si>
  <si>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</si>
  <si>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</si>
  <si>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</si>
  <si>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</si>
  <si>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</si>
  <si>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</si>
  <si>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07.11.2022</t>
  </si>
  <si>
    <t>Primljena i neutrošena participacija od 07.11.2022</t>
  </si>
  <si>
    <t xml:space="preserve">Dana 07.11.2022.godine Dom zdravlja Požarevac je izvršio plaćanje prema dobavljačima:  </t>
  </si>
  <si>
    <t>Nis a.d.</t>
  </si>
  <si>
    <t>Toplifikacija JP</t>
  </si>
  <si>
    <t>JP Elektroprivreda TE-KO Kostolac</t>
  </si>
  <si>
    <t>9004674102</t>
  </si>
  <si>
    <t>9004700080</t>
  </si>
  <si>
    <t>9004714789</t>
  </si>
  <si>
    <t>OG2/2022-3642</t>
  </si>
  <si>
    <t>OG2/2022-3641</t>
  </si>
  <si>
    <t>TEKO30760/1/2022/501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</si>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</sst>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tabSelected="1" topLeftCell="B7" zoomScaleNormal="100" workbookViewId="0">
      <selection activeCell="F69" sqref="F6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44872</v>
      </c>
      <c r="H12" s="14">
        <v>3699634.26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44872</v>
      </c>
      <c r="H13" s="2">
        <f>H14+H29-H37-H50</f>
        <v>3695101.6000000006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44872</v>
      </c>
      <c r="H14" s="3">
        <f>SUM(H15:H28)</f>
        <v>5836980.2300000004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678589.6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</f>
        <v>2518503.7700000005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1109820.9+1149695.3</f>
        <v>2259516.2000000002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311889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</f>
        <v>68481.660000000062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44872</v>
      </c>
      <c r="H29" s="3">
        <f>H30+H31+H32+H33+H35+H36+H34</f>
        <v>429526.56999999989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</f>
        <v>413211.34999999986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54083.33-52304.44</f>
        <v>1778.8899999999994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2794-1916.67+8071+5588</f>
        <v>14536.33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44872</v>
      </c>
      <c r="H37" s="4">
        <f>SUM(H38:H49)</f>
        <v>2571405.2000000002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f>1109820.9+1149695.3</f>
        <v>2259516.2000000002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311889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44872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44872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</f>
        <v>4532.6599999989849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3699634.26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52" t="s">
        <v>32</v>
      </c>
      <c r="C63" s="53">
        <f>499936.01-19463.33</f>
        <v>480472.68</v>
      </c>
      <c r="D63" s="54" t="s">
        <v>35</v>
      </c>
    </row>
    <row r="64" spans="2:12" x14ac:dyDescent="0.25">
      <c r="B64" s="52" t="s">
        <v>32</v>
      </c>
      <c r="C64" s="53">
        <v>629348.22</v>
      </c>
      <c r="D64" s="54" t="s">
        <v>36</v>
      </c>
    </row>
    <row r="65" spans="2:4" x14ac:dyDescent="0.25">
      <c r="B65" s="56" t="s">
        <v>41</v>
      </c>
      <c r="C65" s="55">
        <f>SUM(C63:C64)</f>
        <v>1109820.8999999999</v>
      </c>
      <c r="D65" s="54"/>
    </row>
    <row r="66" spans="2:4" x14ac:dyDescent="0.25">
      <c r="B66" s="52" t="s">
        <v>32</v>
      </c>
      <c r="C66" s="53">
        <v>657677.19999999995</v>
      </c>
      <c r="D66" s="54" t="s">
        <v>37</v>
      </c>
    </row>
    <row r="67" spans="2:4" x14ac:dyDescent="0.25">
      <c r="B67" s="52" t="s">
        <v>33</v>
      </c>
      <c r="C67" s="53">
        <v>156170.37</v>
      </c>
      <c r="D67" s="54" t="s">
        <v>38</v>
      </c>
    </row>
    <row r="68" spans="2:4" x14ac:dyDescent="0.25">
      <c r="B68" s="52" t="s">
        <v>33</v>
      </c>
      <c r="C68" s="53">
        <v>307052.56</v>
      </c>
      <c r="D68" s="54" t="s">
        <v>39</v>
      </c>
    </row>
    <row r="69" spans="2:4" x14ac:dyDescent="0.25">
      <c r="B69" s="52" t="s">
        <v>34</v>
      </c>
      <c r="C69" s="53">
        <v>28795.17</v>
      </c>
      <c r="D69" s="54" t="s">
        <v>40</v>
      </c>
    </row>
    <row r="70" spans="2:4" x14ac:dyDescent="0.25">
      <c r="B70" s="56" t="s">
        <v>41</v>
      </c>
      <c r="C70" s="55">
        <f>SUM(C66:C69)</f>
        <v>1149695.2999999998</v>
      </c>
      <c r="D70" s="54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2022-11-08T07:01:37Z</dcterms:modified>
  <cp:category/>
  <cp:contentStatus/>
</cp:coreProperties>
</file>